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<sst xmlns="http://schemas.openxmlformats.org/spreadsheetml/2006/main" count="151" uniqueCount="142">
  <si>
    <t xml:space="preserve"> </t>
  </si>
  <si>
    <t xml:space="preserve">          Memo:  NET ASSET PERCENTAGES</t>
  </si>
  <si>
    <t>NO.</t>
  </si>
  <si>
    <t>ITEM</t>
  </si>
  <si>
    <t>BRIEF DESCRIPTION</t>
  </si>
  <si>
    <t>GROSS FAIR</t>
  </si>
  <si>
    <t>MARKET</t>
  </si>
  <si>
    <t>VALUE</t>
  </si>
  <si>
    <t>AMOUNT</t>
  </si>
  <si>
    <t>OF</t>
  </si>
  <si>
    <t>DEBT</t>
  </si>
  <si>
    <t>PROPOSAL FOR DIVISION</t>
  </si>
  <si>
    <t>NET FAIR</t>
  </si>
  <si>
    <t xml:space="preserve">      TOTALS</t>
  </si>
  <si>
    <t>The spreadsheet will calculate the Net Value.</t>
  </si>
  <si>
    <t>Then enter the proposed amount of the Net Value to be awarded to Partner #1.</t>
  </si>
  <si>
    <t>The spreadsheet will calculate the amount to be awarded to Partner #2..</t>
  </si>
  <si>
    <t>http://www.courts.ca.gov/1254.htm</t>
  </si>
  <si>
    <t>415-474-1011</t>
  </si>
  <si>
    <t>Call our offices with any questions:</t>
  </si>
  <si>
    <t xml:space="preserve">             CALIFORNIA DIVORCE SETTLEMENT WORKSHEET</t>
  </si>
  <si>
    <t xml:space="preserve">             COMMUNITY PROPERTY</t>
  </si>
  <si>
    <t>OTHER ASSETS</t>
  </si>
  <si>
    <t>SECOND HOME</t>
  </si>
  <si>
    <t>RENTAL PROPERTY</t>
  </si>
  <si>
    <t>TIME SHARE</t>
  </si>
  <si>
    <t>REAL ESTATE- FAMILY HOME</t>
  </si>
  <si>
    <t>1A</t>
  </si>
  <si>
    <t>1B</t>
  </si>
  <si>
    <t>1C</t>
  </si>
  <si>
    <t>1D</t>
  </si>
  <si>
    <t>1E</t>
  </si>
  <si>
    <t>OTHER REAL ESTATE</t>
  </si>
  <si>
    <t>BOATS AND WATERCRAFT</t>
  </si>
  <si>
    <t>TRAILERS AND RVS</t>
  </si>
  <si>
    <t>MOTORCYCLES</t>
  </si>
  <si>
    <t>4A</t>
  </si>
  <si>
    <t>4B</t>
  </si>
  <si>
    <t>4C</t>
  </si>
  <si>
    <t>4D</t>
  </si>
  <si>
    <t>MONEY MARKET</t>
  </si>
  <si>
    <t>CHECKING</t>
  </si>
  <si>
    <t>CREDIT UNION</t>
  </si>
  <si>
    <t>CASH ON HAND</t>
  </si>
  <si>
    <t>BANK ACCOUNTS: SAVINGS</t>
  </si>
  <si>
    <t>5A</t>
  </si>
  <si>
    <t>5B</t>
  </si>
  <si>
    <t>5C</t>
  </si>
  <si>
    <t>5D</t>
  </si>
  <si>
    <t>5E</t>
  </si>
  <si>
    <t>ANTIQUES</t>
  </si>
  <si>
    <t>JEWELRY</t>
  </si>
  <si>
    <t>ART</t>
  </si>
  <si>
    <t>COIN COLLECTIONS</t>
  </si>
  <si>
    <t>2A</t>
  </si>
  <si>
    <t>2B</t>
  </si>
  <si>
    <t>2C</t>
  </si>
  <si>
    <t>HOUSEHOLD FURNISHINGS</t>
  </si>
  <si>
    <t>APPLIANCES</t>
  </si>
  <si>
    <t>HOUSEHOLD FURNITURE</t>
  </si>
  <si>
    <t>3A</t>
  </si>
  <si>
    <t>3B</t>
  </si>
  <si>
    <t>3C</t>
  </si>
  <si>
    <t>3D</t>
  </si>
  <si>
    <t>6A</t>
  </si>
  <si>
    <t>6B</t>
  </si>
  <si>
    <t>6C</t>
  </si>
  <si>
    <t>6D</t>
  </si>
  <si>
    <t>LIFE INSURANCE (CASH VALUE) #1</t>
  </si>
  <si>
    <t>LIFE INSURANCE (CASH VALUE) #2</t>
  </si>
  <si>
    <t>LIFE INSURANCE (CASH VALUE) #3</t>
  </si>
  <si>
    <t>LIFE INSURANCE (CASH VALUE) #4</t>
  </si>
  <si>
    <t>VEHICLE #1</t>
  </si>
  <si>
    <t>4E</t>
  </si>
  <si>
    <t>VEHICLE #2</t>
  </si>
  <si>
    <t>VEHICLE #3</t>
  </si>
  <si>
    <t>STOCK OPTION #1</t>
  </si>
  <si>
    <t>STOCK OPTION #2</t>
  </si>
  <si>
    <t>7A</t>
  </si>
  <si>
    <t>7B</t>
  </si>
  <si>
    <t>8A</t>
  </si>
  <si>
    <t>8B</t>
  </si>
  <si>
    <t>8C</t>
  </si>
  <si>
    <t>8D</t>
  </si>
  <si>
    <t>8E</t>
  </si>
  <si>
    <t>PROFIT SHARING</t>
  </si>
  <si>
    <t>ANNUITIES</t>
  </si>
  <si>
    <t>401(K)'S /403 (b)'S</t>
  </si>
  <si>
    <t>ESSP/TSA's</t>
  </si>
  <si>
    <t>9A</t>
  </si>
  <si>
    <t>9B</t>
  </si>
  <si>
    <t>9C</t>
  </si>
  <si>
    <t>9D</t>
  </si>
  <si>
    <t>9E</t>
  </si>
  <si>
    <t>9F</t>
  </si>
  <si>
    <t>9G</t>
  </si>
  <si>
    <t>9H</t>
  </si>
  <si>
    <t>RETIREMENT: PENSION #1</t>
  </si>
  <si>
    <t>LIVESTOCK (HORSES, CATTLE, ETC)</t>
  </si>
  <si>
    <t>STOCKS &amp; INVESTMENTS: ACCOUNT #1</t>
  </si>
  <si>
    <t>STOCKS &amp; INVESTMENTS: ACCOUNT #2</t>
  </si>
  <si>
    <t>STOCKS &amp; INVESTMENTS: ACCOUNT #3</t>
  </si>
  <si>
    <t>RETIREMENT: PENSION #2</t>
  </si>
  <si>
    <t>IRA #1</t>
  </si>
  <si>
    <t>IRA #2</t>
  </si>
  <si>
    <t>UNSECURED NOTES</t>
  </si>
  <si>
    <t>TAX REFUNDS</t>
  </si>
  <si>
    <t>OTHER BUSINESS INTERESTS</t>
  </si>
  <si>
    <t>ACCOUNTS RECEIVAVBLE</t>
  </si>
  <si>
    <t>10A</t>
  </si>
  <si>
    <t>10B</t>
  </si>
  <si>
    <t>10C</t>
  </si>
  <si>
    <t>11A</t>
  </si>
  <si>
    <t>11B</t>
  </si>
  <si>
    <t>13A</t>
  </si>
  <si>
    <t>CREDIT CARDS #1</t>
  </si>
  <si>
    <t>CREDIT CARDS #2</t>
  </si>
  <si>
    <t>13B</t>
  </si>
  <si>
    <t>13C</t>
  </si>
  <si>
    <t>OTHER UNSECURED DEBTS</t>
  </si>
  <si>
    <t>SPOUSE/PARTNER (YOU) = 1</t>
  </si>
  <si>
    <t>SPOUSE/PARTNER (THEM) = 2</t>
  </si>
  <si>
    <t>vivian@vivianholley.com</t>
  </si>
  <si>
    <t xml:space="preserve">QUESTIONS ON THIS WORKSHEET? </t>
  </si>
  <si>
    <t>YOU = 1</t>
  </si>
  <si>
    <t>THEM = 2</t>
  </si>
  <si>
    <t>CALL 415-474-1011 FOR A FREE CONSULTATION</t>
  </si>
  <si>
    <t>OR EMAIL:</t>
  </si>
  <si>
    <t>The spreadsheet will also calculate the Net Asset Percentages when you are done.</t>
  </si>
  <si>
    <t>SEE</t>
  </si>
  <si>
    <t xml:space="preserve">  for additional instructions on this worksheet.</t>
  </si>
  <si>
    <t>PARTNERSHIPS &amp; LLC's</t>
  </si>
  <si>
    <t xml:space="preserve">This file is Read Only, please save it with a new name before inputting your data. </t>
  </si>
  <si>
    <t>NOTE</t>
  </si>
  <si>
    <t xml:space="preserve">Use this spreadsheet to list all community property assets or debts in the first two columns. </t>
  </si>
  <si>
    <t>???</t>
  </si>
  <si>
    <t>WORKSHEET INSTRUCTIONS:</t>
  </si>
  <si>
    <t>2D</t>
  </si>
  <si>
    <t xml:space="preserve">                       AWARD TO:</t>
  </si>
  <si>
    <t>GUNS &amp; SPORTS EQUIPMENT</t>
  </si>
  <si>
    <t>EQUIPMENT, TOOLS &amp; MACHINERY</t>
  </si>
  <si>
    <t xml:space="preserve">Replace Sample Data with Zeros (0) where appropriate.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</si>
</sst>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34" fillId="0" borderId="0" xfId="53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/>
    </xf>
    <xf numFmtId="6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164" fontId="43" fillId="0" borderId="11" xfId="0" applyNumberFormat="1" applyFont="1" applyBorder="1" applyAlignment="1">
      <alignment/>
    </xf>
    <xf numFmtId="6" fontId="4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6" fontId="2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43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6" fontId="0" fillId="0" borderId="14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104775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71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urts.ca.gov/1254.htm" TargetMode="External" /><Relationship Id="rId2" Type="http://schemas.openxmlformats.org/officeDocument/2006/relationships/hyperlink" Target="mailto:vivian@vivianholle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5.28125" style="0" customWidth="1"/>
    <col min="2" max="2" width="34.8515625" style="0" customWidth="1"/>
    <col min="3" max="3" width="11.28125" style="0" customWidth="1"/>
    <col min="4" max="4" width="11.421875" style="0" bestFit="1" customWidth="1"/>
    <col min="5" max="6" width="11.28125" style="0" bestFit="1" customWidth="1"/>
    <col min="7" max="7" width="11.28125" style="0" customWidth="1"/>
  </cols>
  <sheetData>
    <row r="1" ht="15">
      <c r="D1" t="s">
        <v>19</v>
      </c>
    </row>
    <row r="2" ht="23.25">
      <c r="D2" s="7" t="s">
        <v>18</v>
      </c>
    </row>
    <row r="4" spans="1:7" ht="15">
      <c r="A4" s="2" t="s">
        <v>0</v>
      </c>
      <c r="B4" s="3">
        <f ca="1">NOW()</f>
        <v>41446.4655025463</v>
      </c>
      <c r="C4" s="2" t="s">
        <v>20</v>
      </c>
      <c r="D4" s="2"/>
      <c r="E4" s="3"/>
      <c r="F4" s="2"/>
      <c r="G4" s="2"/>
    </row>
    <row r="5" spans="1:7" ht="15">
      <c r="A5" s="2">
        <v>1</v>
      </c>
      <c r="B5" s="2" t="s">
        <v>120</v>
      </c>
      <c r="C5" s="4" t="s">
        <v>21</v>
      </c>
      <c r="D5" s="4"/>
      <c r="E5" s="4"/>
      <c r="F5" s="4" t="s">
        <v>11</v>
      </c>
      <c r="G5" s="4"/>
    </row>
    <row r="6" spans="1:7" ht="15">
      <c r="A6" s="2">
        <v>2</v>
      </c>
      <c r="B6" s="2" t="s">
        <v>121</v>
      </c>
      <c r="C6" s="27" t="s">
        <v>5</v>
      </c>
      <c r="D6" s="27" t="s">
        <v>8</v>
      </c>
      <c r="E6" s="30" t="s">
        <v>12</v>
      </c>
      <c r="G6" s="33"/>
    </row>
    <row r="7" spans="1:7" ht="15">
      <c r="A7" s="2" t="s">
        <v>3</v>
      </c>
      <c r="B7" s="2"/>
      <c r="C7" s="28" t="s">
        <v>6</v>
      </c>
      <c r="D7" s="28" t="s">
        <v>9</v>
      </c>
      <c r="E7" s="31" t="s">
        <v>6</v>
      </c>
      <c r="F7" s="8" t="s">
        <v>138</v>
      </c>
      <c r="G7" s="34"/>
    </row>
    <row r="8" spans="1:7" ht="15">
      <c r="A8" s="9" t="s">
        <v>2</v>
      </c>
      <c r="B8" s="23" t="s">
        <v>4</v>
      </c>
      <c r="C8" s="29" t="s">
        <v>7</v>
      </c>
      <c r="D8" s="29" t="s">
        <v>10</v>
      </c>
      <c r="E8" s="32" t="s">
        <v>7</v>
      </c>
      <c r="F8" s="24" t="s">
        <v>124</v>
      </c>
      <c r="G8" s="10" t="s">
        <v>125</v>
      </c>
    </row>
    <row r="9" spans="1:7" ht="15">
      <c r="A9" s="11" t="s">
        <v>27</v>
      </c>
      <c r="B9" s="12" t="s">
        <v>26</v>
      </c>
      <c r="C9" s="25">
        <v>4</v>
      </c>
      <c r="D9" s="25">
        <v>2</v>
      </c>
      <c r="E9" s="26">
        <f aca="true" t="shared" si="0" ref="E9:E14">+C9-D9</f>
        <v>2</v>
      </c>
      <c r="F9" s="14">
        <v>1</v>
      </c>
      <c r="G9" s="14">
        <f aca="true" t="shared" si="1" ref="G9:G14">+E9-F9</f>
        <v>1</v>
      </c>
    </row>
    <row r="10" spans="1:7" ht="15">
      <c r="A10" s="15" t="s">
        <v>28</v>
      </c>
      <c r="B10" s="16" t="s">
        <v>23</v>
      </c>
      <c r="C10" s="13">
        <v>4</v>
      </c>
      <c r="D10" s="13">
        <v>2</v>
      </c>
      <c r="E10" s="14">
        <f t="shared" si="0"/>
        <v>2</v>
      </c>
      <c r="F10" s="14">
        <v>1</v>
      </c>
      <c r="G10" s="14">
        <f t="shared" si="1"/>
        <v>1</v>
      </c>
    </row>
    <row r="11" spans="1:7" ht="15">
      <c r="A11" s="15" t="s">
        <v>29</v>
      </c>
      <c r="B11" s="16" t="s">
        <v>24</v>
      </c>
      <c r="C11" s="13">
        <v>4</v>
      </c>
      <c r="D11" s="13">
        <v>2</v>
      </c>
      <c r="E11" s="14">
        <f t="shared" si="0"/>
        <v>2</v>
      </c>
      <c r="F11" s="14">
        <v>1</v>
      </c>
      <c r="G11" s="14">
        <f t="shared" si="1"/>
        <v>1</v>
      </c>
    </row>
    <row r="12" spans="1:7" ht="15">
      <c r="A12" s="15" t="s">
        <v>30</v>
      </c>
      <c r="B12" s="16" t="s">
        <v>25</v>
      </c>
      <c r="C12" s="13">
        <v>4</v>
      </c>
      <c r="D12" s="13">
        <v>2</v>
      </c>
      <c r="E12" s="14">
        <f t="shared" si="0"/>
        <v>2</v>
      </c>
      <c r="F12" s="14">
        <v>1</v>
      </c>
      <c r="G12" s="14">
        <f t="shared" si="1"/>
        <v>1</v>
      </c>
    </row>
    <row r="13" spans="1:7" ht="15">
      <c r="A13" s="15" t="s">
        <v>31</v>
      </c>
      <c r="B13" s="16" t="s">
        <v>32</v>
      </c>
      <c r="C13" s="13">
        <v>4</v>
      </c>
      <c r="D13" s="13">
        <v>2</v>
      </c>
      <c r="E13" s="14">
        <f t="shared" si="0"/>
        <v>2</v>
      </c>
      <c r="F13" s="14">
        <v>1</v>
      </c>
      <c r="G13" s="14">
        <f t="shared" si="1"/>
        <v>1</v>
      </c>
    </row>
    <row r="14" spans="1:7" ht="15">
      <c r="A14" s="11" t="s">
        <v>54</v>
      </c>
      <c r="B14" s="17" t="s">
        <v>59</v>
      </c>
      <c r="C14" s="13">
        <v>4</v>
      </c>
      <c r="D14" s="13">
        <v>2</v>
      </c>
      <c r="E14" s="14">
        <f t="shared" si="0"/>
        <v>2</v>
      </c>
      <c r="F14" s="14">
        <v>1</v>
      </c>
      <c r="G14" s="14">
        <f t="shared" si="1"/>
        <v>1</v>
      </c>
    </row>
    <row r="15" spans="1:7" ht="15">
      <c r="A15" s="11" t="s">
        <v>55</v>
      </c>
      <c r="B15" s="17" t="s">
        <v>57</v>
      </c>
      <c r="C15" s="13">
        <v>4</v>
      </c>
      <c r="D15" s="13">
        <v>2</v>
      </c>
      <c r="E15" s="14">
        <f aca="true" t="shared" si="2" ref="E15:E32">+C15-D15</f>
        <v>2</v>
      </c>
      <c r="F15" s="14">
        <v>1</v>
      </c>
      <c r="G15" s="14">
        <f aca="true" t="shared" si="3" ref="G15:G32">+E15-F15</f>
        <v>1</v>
      </c>
    </row>
    <row r="16" spans="1:7" ht="15">
      <c r="A16" s="11" t="s">
        <v>56</v>
      </c>
      <c r="B16" s="17" t="s">
        <v>58</v>
      </c>
      <c r="C16" s="13">
        <v>4</v>
      </c>
      <c r="D16" s="13">
        <v>2</v>
      </c>
      <c r="E16" s="14">
        <f t="shared" si="2"/>
        <v>2</v>
      </c>
      <c r="F16" s="14">
        <v>1</v>
      </c>
      <c r="G16" s="14">
        <f t="shared" si="3"/>
        <v>1</v>
      </c>
    </row>
    <row r="17" spans="1:7" ht="15">
      <c r="A17" s="11" t="s">
        <v>137</v>
      </c>
      <c r="B17" s="17" t="s">
        <v>139</v>
      </c>
      <c r="C17" s="13">
        <v>4</v>
      </c>
      <c r="D17" s="13">
        <v>2</v>
      </c>
      <c r="E17" s="14">
        <f>+C17-D17</f>
        <v>2</v>
      </c>
      <c r="F17" s="14">
        <v>1</v>
      </c>
      <c r="G17" s="14">
        <f>+E17-F17</f>
        <v>1</v>
      </c>
    </row>
    <row r="18" spans="1:7" ht="15">
      <c r="A18" s="11" t="s">
        <v>60</v>
      </c>
      <c r="B18" s="17" t="s">
        <v>51</v>
      </c>
      <c r="C18" s="13">
        <v>4</v>
      </c>
      <c r="D18" s="13">
        <v>2</v>
      </c>
      <c r="E18" s="14">
        <f t="shared" si="2"/>
        <v>2</v>
      </c>
      <c r="F18" s="14">
        <v>1</v>
      </c>
      <c r="G18" s="14">
        <f t="shared" si="3"/>
        <v>1</v>
      </c>
    </row>
    <row r="19" spans="1:7" ht="15">
      <c r="A19" s="11" t="s">
        <v>61</v>
      </c>
      <c r="B19" s="17" t="s">
        <v>50</v>
      </c>
      <c r="C19" s="13">
        <v>4</v>
      </c>
      <c r="D19" s="13">
        <v>2</v>
      </c>
      <c r="E19" s="14">
        <f t="shared" si="2"/>
        <v>2</v>
      </c>
      <c r="F19" s="14">
        <v>1</v>
      </c>
      <c r="G19" s="14">
        <f t="shared" si="3"/>
        <v>1</v>
      </c>
    </row>
    <row r="20" spans="1:7" ht="15">
      <c r="A20" s="11" t="s">
        <v>62</v>
      </c>
      <c r="B20" s="17" t="s">
        <v>52</v>
      </c>
      <c r="C20" s="13">
        <v>4</v>
      </c>
      <c r="D20" s="13">
        <v>2</v>
      </c>
      <c r="E20" s="14">
        <f t="shared" si="2"/>
        <v>2</v>
      </c>
      <c r="F20" s="14">
        <v>1</v>
      </c>
      <c r="G20" s="14">
        <f t="shared" si="3"/>
        <v>1</v>
      </c>
    </row>
    <row r="21" spans="1:7" ht="15">
      <c r="A21" s="11" t="s">
        <v>63</v>
      </c>
      <c r="B21" s="17" t="s">
        <v>53</v>
      </c>
      <c r="C21" s="13">
        <v>4</v>
      </c>
      <c r="D21" s="13">
        <v>2</v>
      </c>
      <c r="E21" s="14">
        <f t="shared" si="2"/>
        <v>2</v>
      </c>
      <c r="F21" s="14">
        <v>1</v>
      </c>
      <c r="G21" s="14">
        <f t="shared" si="3"/>
        <v>1</v>
      </c>
    </row>
    <row r="22" spans="1:7" ht="15">
      <c r="A22" s="11" t="s">
        <v>36</v>
      </c>
      <c r="B22" s="17" t="s">
        <v>72</v>
      </c>
      <c r="C22" s="13">
        <v>4</v>
      </c>
      <c r="D22" s="13">
        <v>2</v>
      </c>
      <c r="E22" s="14">
        <f t="shared" si="2"/>
        <v>2</v>
      </c>
      <c r="F22" s="14">
        <v>1</v>
      </c>
      <c r="G22" s="14">
        <f t="shared" si="3"/>
        <v>1</v>
      </c>
    </row>
    <row r="23" spans="1:7" ht="15">
      <c r="A23" s="11" t="s">
        <v>37</v>
      </c>
      <c r="B23" s="17" t="s">
        <v>74</v>
      </c>
      <c r="C23" s="13">
        <v>4</v>
      </c>
      <c r="D23" s="13">
        <v>2</v>
      </c>
      <c r="E23" s="14">
        <f>+C23-D23</f>
        <v>2</v>
      </c>
      <c r="F23" s="14">
        <v>1</v>
      </c>
      <c r="G23" s="14">
        <f>+E23-F23</f>
        <v>1</v>
      </c>
    </row>
    <row r="24" spans="1:7" ht="15">
      <c r="A24" s="11" t="s">
        <v>38</v>
      </c>
      <c r="B24" s="17" t="s">
        <v>75</v>
      </c>
      <c r="C24" s="13">
        <v>4</v>
      </c>
      <c r="D24" s="13">
        <v>2</v>
      </c>
      <c r="E24" s="14">
        <f>+C24-D24</f>
        <v>2</v>
      </c>
      <c r="F24" s="14">
        <v>1</v>
      </c>
      <c r="G24" s="14">
        <f>+E24-F24</f>
        <v>1</v>
      </c>
    </row>
    <row r="25" spans="1:7" ht="15">
      <c r="A25" s="11" t="s">
        <v>39</v>
      </c>
      <c r="B25" s="17" t="s">
        <v>33</v>
      </c>
      <c r="C25" s="13">
        <v>4</v>
      </c>
      <c r="D25" s="13">
        <v>2</v>
      </c>
      <c r="E25" s="14">
        <f t="shared" si="2"/>
        <v>2</v>
      </c>
      <c r="F25" s="14">
        <v>1</v>
      </c>
      <c r="G25" s="14">
        <f t="shared" si="3"/>
        <v>1</v>
      </c>
    </row>
    <row r="26" spans="1:7" ht="15">
      <c r="A26" s="11" t="s">
        <v>73</v>
      </c>
      <c r="B26" s="17" t="s">
        <v>34</v>
      </c>
      <c r="C26" s="13">
        <v>4</v>
      </c>
      <c r="D26" s="13">
        <v>2</v>
      </c>
      <c r="E26" s="14">
        <f t="shared" si="2"/>
        <v>2</v>
      </c>
      <c r="F26" s="14">
        <v>1</v>
      </c>
      <c r="G26" s="14">
        <f t="shared" si="3"/>
        <v>1</v>
      </c>
    </row>
    <row r="27" spans="1:7" ht="15">
      <c r="A27" s="11" t="s">
        <v>39</v>
      </c>
      <c r="B27" s="17" t="s">
        <v>35</v>
      </c>
      <c r="C27" s="13">
        <v>4</v>
      </c>
      <c r="D27" s="13">
        <v>2</v>
      </c>
      <c r="E27" s="14">
        <f t="shared" si="2"/>
        <v>2</v>
      </c>
      <c r="F27" s="14">
        <v>1</v>
      </c>
      <c r="G27" s="14">
        <f t="shared" si="3"/>
        <v>1</v>
      </c>
    </row>
    <row r="28" spans="1:8" ht="15">
      <c r="A28" s="11" t="s">
        <v>45</v>
      </c>
      <c r="B28" s="17" t="s">
        <v>44</v>
      </c>
      <c r="C28" s="13">
        <v>4</v>
      </c>
      <c r="D28" s="13">
        <v>2</v>
      </c>
      <c r="E28" s="14">
        <f t="shared" si="2"/>
        <v>2</v>
      </c>
      <c r="F28" s="14">
        <v>1</v>
      </c>
      <c r="G28" s="14">
        <f t="shared" si="3"/>
        <v>1</v>
      </c>
      <c r="H28" s="1" t="s">
        <v>0</v>
      </c>
    </row>
    <row r="29" spans="1:8" ht="15">
      <c r="A29" s="11" t="s">
        <v>46</v>
      </c>
      <c r="B29" s="17" t="s">
        <v>41</v>
      </c>
      <c r="C29" s="13">
        <v>4</v>
      </c>
      <c r="D29" s="13">
        <v>2</v>
      </c>
      <c r="E29" s="14">
        <f t="shared" si="2"/>
        <v>2</v>
      </c>
      <c r="F29" s="14">
        <v>1</v>
      </c>
      <c r="G29" s="14">
        <f t="shared" si="3"/>
        <v>1</v>
      </c>
      <c r="H29" s="1"/>
    </row>
    <row r="30" spans="1:8" ht="15">
      <c r="A30" s="11" t="s">
        <v>47</v>
      </c>
      <c r="B30" s="17" t="s">
        <v>40</v>
      </c>
      <c r="C30" s="13">
        <v>4</v>
      </c>
      <c r="D30" s="13">
        <v>2</v>
      </c>
      <c r="E30" s="14">
        <f t="shared" si="2"/>
        <v>2</v>
      </c>
      <c r="F30" s="14">
        <v>1</v>
      </c>
      <c r="G30" s="14">
        <f t="shared" si="3"/>
        <v>1</v>
      </c>
      <c r="H30" s="1"/>
    </row>
    <row r="31" spans="1:8" ht="15">
      <c r="A31" s="11" t="s">
        <v>48</v>
      </c>
      <c r="B31" s="17" t="s">
        <v>42</v>
      </c>
      <c r="C31" s="13">
        <v>4</v>
      </c>
      <c r="D31" s="13">
        <v>2</v>
      </c>
      <c r="E31" s="14">
        <f t="shared" si="2"/>
        <v>2</v>
      </c>
      <c r="F31" s="14">
        <v>1</v>
      </c>
      <c r="G31" s="14">
        <f t="shared" si="3"/>
        <v>1</v>
      </c>
      <c r="H31" s="1"/>
    </row>
    <row r="32" spans="1:8" ht="15">
      <c r="A32" s="11" t="s">
        <v>49</v>
      </c>
      <c r="B32" s="17" t="s">
        <v>43</v>
      </c>
      <c r="C32" s="13">
        <v>4</v>
      </c>
      <c r="D32" s="13">
        <v>2</v>
      </c>
      <c r="E32" s="14">
        <f t="shared" si="2"/>
        <v>2</v>
      </c>
      <c r="F32" s="14">
        <v>1</v>
      </c>
      <c r="G32" s="14">
        <f t="shared" si="3"/>
        <v>1</v>
      </c>
      <c r="H32" s="1"/>
    </row>
    <row r="33" spans="1:7" ht="15">
      <c r="A33" s="11" t="s">
        <v>64</v>
      </c>
      <c r="B33" s="12" t="s">
        <v>68</v>
      </c>
      <c r="C33" s="13">
        <v>4</v>
      </c>
      <c r="D33" s="13">
        <v>2</v>
      </c>
      <c r="E33" s="14">
        <f aca="true" t="shared" si="4" ref="E33:E39">+C33-D33</f>
        <v>2</v>
      </c>
      <c r="F33" s="14">
        <v>1</v>
      </c>
      <c r="G33" s="14">
        <f aca="true" t="shared" si="5" ref="G33:G39">+E33-F33</f>
        <v>1</v>
      </c>
    </row>
    <row r="34" spans="1:7" ht="15">
      <c r="A34" s="11" t="s">
        <v>65</v>
      </c>
      <c r="B34" s="12" t="s">
        <v>69</v>
      </c>
      <c r="C34" s="13">
        <v>4</v>
      </c>
      <c r="D34" s="13">
        <v>2</v>
      </c>
      <c r="E34" s="14">
        <f>+C34-D34</f>
        <v>2</v>
      </c>
      <c r="F34" s="14">
        <v>1</v>
      </c>
      <c r="G34" s="14">
        <f>+E34-F34</f>
        <v>1</v>
      </c>
    </row>
    <row r="35" spans="1:7" ht="15">
      <c r="A35" s="11" t="s">
        <v>66</v>
      </c>
      <c r="B35" s="12" t="s">
        <v>70</v>
      </c>
      <c r="C35" s="13">
        <v>4</v>
      </c>
      <c r="D35" s="13">
        <v>2</v>
      </c>
      <c r="E35" s="14">
        <f>+C35-D35</f>
        <v>2</v>
      </c>
      <c r="F35" s="14">
        <v>1</v>
      </c>
      <c r="G35" s="14">
        <f>+E35-F35</f>
        <v>1</v>
      </c>
    </row>
    <row r="36" spans="1:7" ht="15">
      <c r="A36" s="11" t="s">
        <v>67</v>
      </c>
      <c r="B36" s="12" t="s">
        <v>71</v>
      </c>
      <c r="C36" s="13">
        <v>4</v>
      </c>
      <c r="D36" s="13">
        <v>2</v>
      </c>
      <c r="E36" s="14">
        <f>+C36-D36</f>
        <v>2</v>
      </c>
      <c r="F36" s="14">
        <v>1</v>
      </c>
      <c r="G36" s="14">
        <f>+E36-F36</f>
        <v>1</v>
      </c>
    </row>
    <row r="37" spans="1:10" ht="15">
      <c r="A37" s="11" t="s">
        <v>78</v>
      </c>
      <c r="B37" s="17" t="s">
        <v>140</v>
      </c>
      <c r="C37" s="13">
        <v>4</v>
      </c>
      <c r="D37" s="13">
        <v>2</v>
      </c>
      <c r="E37" s="14">
        <f t="shared" si="4"/>
        <v>2</v>
      </c>
      <c r="F37" s="14">
        <v>1</v>
      </c>
      <c r="G37" s="14">
        <f t="shared" si="5"/>
        <v>1</v>
      </c>
      <c r="H37" t="s">
        <v>0</v>
      </c>
      <c r="I37" s="1" t="s">
        <v>0</v>
      </c>
      <c r="J37" t="s">
        <v>0</v>
      </c>
    </row>
    <row r="38" spans="1:9" ht="15">
      <c r="A38" s="11" t="s">
        <v>79</v>
      </c>
      <c r="B38" s="12" t="s">
        <v>98</v>
      </c>
      <c r="C38" s="13">
        <v>4</v>
      </c>
      <c r="D38" s="13">
        <v>2</v>
      </c>
      <c r="E38" s="14">
        <f>+C38-D38</f>
        <v>2</v>
      </c>
      <c r="F38" s="14">
        <v>1</v>
      </c>
      <c r="G38" s="14">
        <f>+E38-F38</f>
        <v>1</v>
      </c>
      <c r="I38" s="1"/>
    </row>
    <row r="39" spans="1:9" ht="15">
      <c r="A39" s="11" t="s">
        <v>80</v>
      </c>
      <c r="B39" s="12" t="s">
        <v>99</v>
      </c>
      <c r="C39" s="13">
        <v>4</v>
      </c>
      <c r="D39" s="13">
        <v>2</v>
      </c>
      <c r="E39" s="14">
        <f t="shared" si="4"/>
        <v>2</v>
      </c>
      <c r="F39" s="14">
        <v>1</v>
      </c>
      <c r="G39" s="14">
        <f t="shared" si="5"/>
        <v>1</v>
      </c>
      <c r="H39" t="s">
        <v>0</v>
      </c>
      <c r="I39" s="1" t="s">
        <v>0</v>
      </c>
    </row>
    <row r="40" spans="1:9" ht="15">
      <c r="A40" s="11" t="s">
        <v>81</v>
      </c>
      <c r="B40" s="12" t="s">
        <v>100</v>
      </c>
      <c r="C40" s="13">
        <v>4</v>
      </c>
      <c r="D40" s="13">
        <v>2</v>
      </c>
      <c r="E40" s="14">
        <f aca="true" t="shared" si="6" ref="E40:E51">+C40-D40</f>
        <v>2</v>
      </c>
      <c r="F40" s="14">
        <v>1</v>
      </c>
      <c r="G40" s="14">
        <f aca="true" t="shared" si="7" ref="G40:G51">+E40-F40</f>
        <v>1</v>
      </c>
      <c r="I40" s="1"/>
    </row>
    <row r="41" spans="1:9" ht="15">
      <c r="A41" s="11" t="s">
        <v>82</v>
      </c>
      <c r="B41" s="12" t="s">
        <v>101</v>
      </c>
      <c r="C41" s="13">
        <v>4</v>
      </c>
      <c r="D41" s="13">
        <v>2</v>
      </c>
      <c r="E41" s="14">
        <f t="shared" si="6"/>
        <v>2</v>
      </c>
      <c r="F41" s="14">
        <v>1</v>
      </c>
      <c r="G41" s="14">
        <f t="shared" si="7"/>
        <v>1</v>
      </c>
      <c r="I41" s="1"/>
    </row>
    <row r="42" spans="1:9" ht="15">
      <c r="A42" s="11" t="s">
        <v>83</v>
      </c>
      <c r="B42" s="12" t="s">
        <v>76</v>
      </c>
      <c r="C42" s="13">
        <v>4</v>
      </c>
      <c r="D42" s="13">
        <v>2</v>
      </c>
      <c r="E42" s="14">
        <f t="shared" si="6"/>
        <v>2</v>
      </c>
      <c r="F42" s="14">
        <v>1</v>
      </c>
      <c r="G42" s="14">
        <f t="shared" si="7"/>
        <v>1</v>
      </c>
      <c r="I42" s="1"/>
    </row>
    <row r="43" spans="1:9" ht="15">
      <c r="A43" s="11" t="s">
        <v>84</v>
      </c>
      <c r="B43" s="12" t="s">
        <v>77</v>
      </c>
      <c r="C43" s="13">
        <v>4</v>
      </c>
      <c r="D43" s="13">
        <v>2</v>
      </c>
      <c r="E43" s="14">
        <f t="shared" si="6"/>
        <v>2</v>
      </c>
      <c r="F43" s="14">
        <v>1</v>
      </c>
      <c r="G43" s="14">
        <f t="shared" si="7"/>
        <v>1</v>
      </c>
      <c r="I43" s="1"/>
    </row>
    <row r="44" spans="1:7" ht="15">
      <c r="A44" s="11" t="s">
        <v>89</v>
      </c>
      <c r="B44" s="12" t="s">
        <v>97</v>
      </c>
      <c r="C44" s="13">
        <v>4</v>
      </c>
      <c r="D44" s="13">
        <v>2</v>
      </c>
      <c r="E44" s="14">
        <f t="shared" si="6"/>
        <v>2</v>
      </c>
      <c r="F44" s="14">
        <v>1</v>
      </c>
      <c r="G44" s="14">
        <f t="shared" si="7"/>
        <v>1</v>
      </c>
    </row>
    <row r="45" spans="1:7" ht="15">
      <c r="A45" s="11" t="s">
        <v>90</v>
      </c>
      <c r="B45" s="12" t="s">
        <v>102</v>
      </c>
      <c r="C45" s="13">
        <v>4</v>
      </c>
      <c r="D45" s="13">
        <v>2</v>
      </c>
      <c r="E45" s="14">
        <f t="shared" si="6"/>
        <v>2</v>
      </c>
      <c r="F45" s="14">
        <v>1</v>
      </c>
      <c r="G45" s="14">
        <f t="shared" si="7"/>
        <v>1</v>
      </c>
    </row>
    <row r="46" spans="1:7" ht="15">
      <c r="A46" s="11" t="s">
        <v>91</v>
      </c>
      <c r="B46" s="12" t="s">
        <v>85</v>
      </c>
      <c r="C46" s="13">
        <v>4</v>
      </c>
      <c r="D46" s="13">
        <v>2</v>
      </c>
      <c r="E46" s="14">
        <f t="shared" si="6"/>
        <v>2</v>
      </c>
      <c r="F46" s="14">
        <v>1</v>
      </c>
      <c r="G46" s="14">
        <f t="shared" si="7"/>
        <v>1</v>
      </c>
    </row>
    <row r="47" spans="1:7" ht="15">
      <c r="A47" s="11" t="s">
        <v>92</v>
      </c>
      <c r="B47" s="12" t="s">
        <v>86</v>
      </c>
      <c r="C47" s="13">
        <v>4</v>
      </c>
      <c r="D47" s="13">
        <v>2</v>
      </c>
      <c r="E47" s="14">
        <f t="shared" si="6"/>
        <v>2</v>
      </c>
      <c r="F47" s="14">
        <v>1</v>
      </c>
      <c r="G47" s="14">
        <f t="shared" si="7"/>
        <v>1</v>
      </c>
    </row>
    <row r="48" spans="1:7" ht="15">
      <c r="A48" s="11" t="s">
        <v>93</v>
      </c>
      <c r="B48" s="12" t="s">
        <v>103</v>
      </c>
      <c r="C48" s="13">
        <v>4</v>
      </c>
      <c r="D48" s="13">
        <v>2</v>
      </c>
      <c r="E48" s="14">
        <f t="shared" si="6"/>
        <v>2</v>
      </c>
      <c r="F48" s="14">
        <v>1</v>
      </c>
      <c r="G48" s="14">
        <f t="shared" si="7"/>
        <v>1</v>
      </c>
    </row>
    <row r="49" spans="1:7" ht="15">
      <c r="A49" s="11" t="s">
        <v>94</v>
      </c>
      <c r="B49" s="12" t="s">
        <v>104</v>
      </c>
      <c r="C49" s="13">
        <v>4</v>
      </c>
      <c r="D49" s="13">
        <v>2</v>
      </c>
      <c r="E49" s="14">
        <f t="shared" si="6"/>
        <v>2</v>
      </c>
      <c r="F49" s="14">
        <v>1</v>
      </c>
      <c r="G49" s="14">
        <f t="shared" si="7"/>
        <v>1</v>
      </c>
    </row>
    <row r="50" spans="1:7" ht="15">
      <c r="A50" s="11" t="s">
        <v>95</v>
      </c>
      <c r="B50" s="12" t="s">
        <v>87</v>
      </c>
      <c r="C50" s="13">
        <v>4</v>
      </c>
      <c r="D50" s="13">
        <v>2</v>
      </c>
      <c r="E50" s="14">
        <f t="shared" si="6"/>
        <v>2</v>
      </c>
      <c r="F50" s="14">
        <v>1</v>
      </c>
      <c r="G50" s="14">
        <f t="shared" si="7"/>
        <v>1</v>
      </c>
    </row>
    <row r="51" spans="1:7" ht="15">
      <c r="A51" s="11" t="s">
        <v>96</v>
      </c>
      <c r="B51" s="12" t="s">
        <v>88</v>
      </c>
      <c r="C51" s="13">
        <v>4</v>
      </c>
      <c r="D51" s="13">
        <v>2</v>
      </c>
      <c r="E51" s="14">
        <f t="shared" si="6"/>
        <v>2</v>
      </c>
      <c r="F51" s="14">
        <v>1</v>
      </c>
      <c r="G51" s="14">
        <f t="shared" si="7"/>
        <v>1</v>
      </c>
    </row>
    <row r="52" spans="1:7" ht="15">
      <c r="A52" s="11" t="s">
        <v>109</v>
      </c>
      <c r="B52" s="12" t="s">
        <v>108</v>
      </c>
      <c r="C52" s="13">
        <v>4</v>
      </c>
      <c r="D52" s="13">
        <v>2</v>
      </c>
      <c r="E52" s="14">
        <f aca="true" t="shared" si="8" ref="E52:E59">+C52-D52</f>
        <v>2</v>
      </c>
      <c r="F52" s="14">
        <v>1</v>
      </c>
      <c r="G52" s="14">
        <f aca="true" t="shared" si="9" ref="G52:G59">+E52-F52</f>
        <v>1</v>
      </c>
    </row>
    <row r="53" spans="1:7" ht="15">
      <c r="A53" s="11" t="s">
        <v>110</v>
      </c>
      <c r="B53" s="12" t="s">
        <v>105</v>
      </c>
      <c r="C53" s="13">
        <v>4</v>
      </c>
      <c r="D53" s="13">
        <v>2</v>
      </c>
      <c r="E53" s="14">
        <f t="shared" si="8"/>
        <v>2</v>
      </c>
      <c r="F53" s="14">
        <v>1</v>
      </c>
      <c r="G53" s="14">
        <f t="shared" si="9"/>
        <v>1</v>
      </c>
    </row>
    <row r="54" spans="1:7" ht="15">
      <c r="A54" s="11" t="s">
        <v>111</v>
      </c>
      <c r="B54" s="12" t="s">
        <v>106</v>
      </c>
      <c r="C54" s="13">
        <v>4</v>
      </c>
      <c r="D54" s="13">
        <v>2</v>
      </c>
      <c r="E54" s="14">
        <f t="shared" si="8"/>
        <v>2</v>
      </c>
      <c r="F54" s="14">
        <v>1</v>
      </c>
      <c r="G54" s="14">
        <f t="shared" si="9"/>
        <v>1</v>
      </c>
    </row>
    <row r="55" spans="1:7" ht="15">
      <c r="A55" s="11" t="s">
        <v>112</v>
      </c>
      <c r="B55" s="17" t="s">
        <v>131</v>
      </c>
      <c r="C55" s="13">
        <v>4</v>
      </c>
      <c r="D55" s="13">
        <v>2</v>
      </c>
      <c r="E55" s="14">
        <f t="shared" si="8"/>
        <v>2</v>
      </c>
      <c r="F55" s="14">
        <v>1</v>
      </c>
      <c r="G55" s="14">
        <f t="shared" si="9"/>
        <v>1</v>
      </c>
    </row>
    <row r="56" spans="1:7" ht="15">
      <c r="A56" s="11" t="s">
        <v>113</v>
      </c>
      <c r="B56" s="17" t="s">
        <v>107</v>
      </c>
      <c r="C56" s="13">
        <v>4</v>
      </c>
      <c r="D56" s="13">
        <v>2</v>
      </c>
      <c r="E56" s="14">
        <f t="shared" si="8"/>
        <v>2</v>
      </c>
      <c r="F56" s="14">
        <v>1</v>
      </c>
      <c r="G56" s="14">
        <f t="shared" si="9"/>
        <v>1</v>
      </c>
    </row>
    <row r="57" spans="1:7" ht="15">
      <c r="A57" s="11">
        <v>12</v>
      </c>
      <c r="B57" s="17" t="s">
        <v>22</v>
      </c>
      <c r="C57" s="13">
        <v>4</v>
      </c>
      <c r="D57" s="13">
        <v>2</v>
      </c>
      <c r="E57" s="14">
        <f t="shared" si="8"/>
        <v>2</v>
      </c>
      <c r="F57" s="14">
        <v>1</v>
      </c>
      <c r="G57" s="14">
        <f t="shared" si="9"/>
        <v>1</v>
      </c>
    </row>
    <row r="58" spans="1:7" ht="15">
      <c r="A58" s="11" t="s">
        <v>114</v>
      </c>
      <c r="B58" s="17" t="s">
        <v>115</v>
      </c>
      <c r="C58" s="13">
        <v>4</v>
      </c>
      <c r="D58" s="13">
        <v>2</v>
      </c>
      <c r="E58" s="14">
        <f t="shared" si="8"/>
        <v>2</v>
      </c>
      <c r="F58" s="14">
        <v>1</v>
      </c>
      <c r="G58" s="14">
        <f t="shared" si="9"/>
        <v>1</v>
      </c>
    </row>
    <row r="59" spans="1:7" ht="15">
      <c r="A59" s="11" t="s">
        <v>117</v>
      </c>
      <c r="B59" s="17" t="s">
        <v>116</v>
      </c>
      <c r="C59" s="13">
        <v>4</v>
      </c>
      <c r="D59" s="13">
        <v>2</v>
      </c>
      <c r="E59" s="14">
        <f t="shared" si="8"/>
        <v>2</v>
      </c>
      <c r="F59" s="14">
        <v>1</v>
      </c>
      <c r="G59" s="14">
        <f t="shared" si="9"/>
        <v>1</v>
      </c>
    </row>
    <row r="60" spans="1:7" ht="15">
      <c r="A60" s="11" t="s">
        <v>118</v>
      </c>
      <c r="B60" s="17" t="s">
        <v>119</v>
      </c>
      <c r="C60" s="18">
        <v>4</v>
      </c>
      <c r="D60" s="18">
        <v>2</v>
      </c>
      <c r="E60" s="19">
        <f>+C60-D60</f>
        <v>2</v>
      </c>
      <c r="F60" s="19">
        <v>1</v>
      </c>
      <c r="G60" s="19">
        <f>+E60-F60</f>
        <v>1</v>
      </c>
    </row>
    <row r="61" spans="1:7" ht="16.5">
      <c r="A61" s="11">
        <v>14</v>
      </c>
      <c r="B61" s="20" t="s">
        <v>13</v>
      </c>
      <c r="C61" s="21">
        <f>SUM(C9:C60)</f>
        <v>208</v>
      </c>
      <c r="D61" s="21">
        <f>SUM(D9:D60)</f>
        <v>104</v>
      </c>
      <c r="E61" s="21">
        <f>SUM(E9:E60)</f>
        <v>104</v>
      </c>
      <c r="F61" s="21">
        <f>SUM(F9:F60)</f>
        <v>52</v>
      </c>
      <c r="G61" s="21">
        <f>SUM(G9:G60)</f>
        <v>52</v>
      </c>
    </row>
    <row r="62" spans="1:7" ht="15">
      <c r="A62" s="20"/>
      <c r="B62" s="20" t="s">
        <v>1</v>
      </c>
      <c r="C62" s="20"/>
      <c r="D62" s="20"/>
      <c r="E62" s="22">
        <f>+E61/$E$61</f>
        <v>1</v>
      </c>
      <c r="F62" s="22">
        <f>+F61/$E$61</f>
        <v>0.5</v>
      </c>
      <c r="G62" s="22">
        <f>+G61/$E$61</f>
        <v>0.5</v>
      </c>
    </row>
    <row r="64" ht="15">
      <c r="B64" s="5" t="s">
        <v>136</v>
      </c>
    </row>
    <row r="65" spans="1:2" ht="15">
      <c r="A65" t="s">
        <v>133</v>
      </c>
      <c r="B65" s="5" t="s">
        <v>132</v>
      </c>
    </row>
    <row r="66" ht="15">
      <c r="B66" s="5" t="s">
        <v>134</v>
      </c>
    </row>
    <row r="67" ht="15">
      <c r="B67" s="5" t="s">
        <v>141</v>
      </c>
    </row>
    <row r="68" ht="15">
      <c r="B68" t="s">
        <v>14</v>
      </c>
    </row>
    <row r="69" ht="15">
      <c r="B69" t="s">
        <v>15</v>
      </c>
    </row>
    <row r="70" ht="15">
      <c r="B70" t="s">
        <v>16</v>
      </c>
    </row>
    <row r="71" ht="15">
      <c r="B71" t="s">
        <v>128</v>
      </c>
    </row>
    <row r="73" spans="1:4" ht="15">
      <c r="A73" t="s">
        <v>129</v>
      </c>
      <c r="B73" s="6" t="s">
        <v>17</v>
      </c>
      <c r="D73" t="s">
        <v>130</v>
      </c>
    </row>
    <row r="75" spans="1:3" ht="15">
      <c r="A75" t="s">
        <v>135</v>
      </c>
      <c r="B75" t="s">
        <v>123</v>
      </c>
      <c r="C75" t="s">
        <v>126</v>
      </c>
    </row>
    <row r="76" spans="3:4" ht="15">
      <c r="C76" t="s">
        <v>127</v>
      </c>
      <c r="D76" s="6" t="s">
        <v>122</v>
      </c>
    </row>
  </sheetData>
  <sheetProtection/>
  <hyperlinks>
    <hyperlink ref="B73" r:id="rId1" display="http://www.courts.ca.gov/1254.htm"/>
    <hyperlink ref="D76" r:id="rId2" display="vivian@vivianholley.com"/>
  </hyperlinks>
  <printOptions/>
  <pageMargins left="0.7" right="0.7" top="0.75" bottom="0.75" header="0.3" footer="0.3"/>
  <pageSetup fitToHeight="1" fitToWidth="1" horizontalDpi="600" verticalDpi="600" orientation="portrait" scale="6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2013-06-21T17:10:24Z</cp:lastPrinted>
  <dcterms:created xsi:type="dcterms:W3CDTF">2013-06-14T19:09:57Z</dcterms:created>
  <dcterms:modified xsi:type="dcterms:W3CDTF">2013-06-21T17:11:37Z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